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canner\"/>
    </mc:Choice>
  </mc:AlternateContent>
  <xr:revisionPtr revIDLastSave="0" documentId="8_{9372B9E0-ADAE-47B2-A81B-9EF080DA3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erhof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21" i="1" l="1"/>
  <c r="E25" i="1" l="1"/>
  <c r="H25" i="1" s="1"/>
  <c r="E24" i="1" l="1"/>
  <c r="H24" i="1" s="1"/>
  <c r="E26" i="1"/>
  <c r="H26" i="1" s="1"/>
  <c r="H28" i="1" l="1"/>
  <c r="H32" i="1" s="1"/>
  <c r="H34" i="1" s="1"/>
</calcChain>
</file>

<file path=xl/sharedStrings.xml><?xml version="1.0" encoding="utf-8"?>
<sst xmlns="http://schemas.openxmlformats.org/spreadsheetml/2006/main" count="38" uniqueCount="23">
  <si>
    <t xml:space="preserve">Einkommen </t>
  </si>
  <si>
    <t>&gt;</t>
  </si>
  <si>
    <t>&gt; &lt;</t>
  </si>
  <si>
    <t>Beitrag pro Mt.</t>
  </si>
  <si>
    <t>Kosten pro Monat / Kind 3</t>
  </si>
  <si>
    <t>Kosten pro Monat / Kind 2</t>
  </si>
  <si>
    <t>Kosten pro Monat / Kind 1</t>
  </si>
  <si>
    <t>Berechnung erstellt, Belege kontrolliert:</t>
  </si>
  <si>
    <t>Visum:</t>
  </si>
  <si>
    <t xml:space="preserve">von </t>
  </si>
  <si>
    <t>bis</t>
  </si>
  <si>
    <t>Finanzen</t>
  </si>
  <si>
    <t>Gemeindebeiträge an die familienergänzende Kinderbetreuung</t>
  </si>
  <si>
    <t>Berechnung für:</t>
  </si>
  <si>
    <t>Beitrags-</t>
  </si>
  <si>
    <t>%</t>
  </si>
  <si>
    <t>satz in</t>
  </si>
  <si>
    <t>Beitragssatz</t>
  </si>
  <si>
    <t>massgebliches Einkommen</t>
  </si>
  <si>
    <t>Berechnungsgrundlage</t>
  </si>
  <si>
    <t>Bei monatlicher Auszahlung</t>
  </si>
  <si>
    <t>Bei quartalsweiser Auszahlung</t>
  </si>
  <si>
    <t>Gemeinde Oberhof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</si>
</sst>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&quot;CHF&quot;\ * #,##0.00;\-&quot;CHF&quot;\ #,##0.00"/>
  </numFmts>
  <fonts count="1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165" fontId="4" fillId="0" borderId="0" xfId="0" applyNumberFormat="1" applyFont="1"/>
    <xf numFmtId="9" fontId="4" fillId="0" borderId="0" xfId="1" applyFont="1"/>
    <xf numFmtId="165" fontId="4" fillId="0" borderId="1" xfId="0" applyNumberFormat="1" applyFont="1" applyBorder="1"/>
    <xf numFmtId="165" fontId="4" fillId="0" borderId="2" xfId="0" applyNumberFormat="1" applyFont="1" applyBorder="1"/>
    <xf numFmtId="0" fontId="6" fillId="0" borderId="0" xfId="2" applyFont="1"/>
    <xf numFmtId="0" fontId="6" fillId="0" borderId="0" xfId="2" quotePrefix="1" applyFont="1"/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4" fillId="2" borderId="0" xfId="0" applyFont="1" applyFill="1"/>
    <xf numFmtId="165" fontId="4" fillId="2" borderId="0" xfId="0" applyNumberFormat="1" applyFont="1" applyFill="1"/>
    <xf numFmtId="165" fontId="5" fillId="3" borderId="3" xfId="0" applyNumberFormat="1" applyFont="1" applyFill="1" applyBorder="1"/>
    <xf numFmtId="0" fontId="4" fillId="0" borderId="0" xfId="0" applyFont="1" applyAlignment="1">
      <alignment horizontal="center"/>
    </xf>
    <xf numFmtId="165" fontId="6" fillId="3" borderId="0" xfId="0" applyNumberFormat="1" applyFont="1" applyFill="1"/>
    <xf numFmtId="0" fontId="4" fillId="0" borderId="0" xfId="1" applyNumberFormat="1" applyFont="1"/>
    <xf numFmtId="0" fontId="9" fillId="0" borderId="0" xfId="0" applyFont="1" applyAlignment="1">
      <alignment vertical="center"/>
    </xf>
    <xf numFmtId="0" fontId="10" fillId="3" borderId="4" xfId="0" applyFont="1" applyFill="1" applyBorder="1" applyAlignment="1">
      <alignment vertical="center"/>
    </xf>
    <xf numFmtId="0" fontId="4" fillId="3" borderId="0" xfId="0" applyFont="1" applyFill="1"/>
    <xf numFmtId="0" fontId="4" fillId="0" borderId="5" xfId="0" applyFont="1" applyBorder="1"/>
    <xf numFmtId="165" fontId="5" fillId="4" borderId="6" xfId="0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4" borderId="0" xfId="0" applyFont="1" applyFill="1"/>
    <xf numFmtId="0" fontId="3" fillId="0" borderId="0" xfId="0" applyFont="1"/>
  </cellXfs>
  <cellStyles count="5">
    <cellStyle name="Prozent" xfId="1" builtinId="5"/>
    <cellStyle name="Prozent 2" xfId="3" xr:uid="{00000000-0005-0000-0000-000001000000}"/>
    <cellStyle name="Standard" xfId="0" builtinId="0"/>
    <cellStyle name="Standard 2" xfId="2" xr:uid="{00000000-0005-0000-0000-000003000000}"/>
    <cellStyle name="Währung 2" xfId="4" xr:uid="{00000000-0005-0000-0000-000004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609600</xdr:colOff>
      <xdr:row>3</xdr:row>
      <xdr:rowOff>28575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topLeftCell="A17" workbookViewId="0">
      <selection activeCell="K19" sqref="K19"/>
    </sheetView>
  </sheetViews>
  <sheetFormatPr baseColWidth="10" defaultRowHeight="15" x14ac:dyDescent="0.2"/>
  <cols>
    <col min="3" max="3" width="12.88671875" bestFit="1" customWidth="1"/>
    <col min="4" max="4" width="11.5546875" customWidth="1"/>
    <col min="5" max="5" width="6.21875" customWidth="1"/>
    <col min="6" max="7" width="2.109375" customWidth="1"/>
    <col min="8" max="8" width="13" customWidth="1"/>
    <col min="9" max="9" width="4.6640625" customWidth="1"/>
  </cols>
  <sheetData>
    <row r="1" spans="1:8" ht="15.75" x14ac:dyDescent="0.25">
      <c r="B1" s="26" t="s">
        <v>22</v>
      </c>
      <c r="C1" s="8"/>
    </row>
    <row r="2" spans="1:8" ht="14.25" customHeight="1" x14ac:dyDescent="0.25">
      <c r="B2" s="26" t="s">
        <v>11</v>
      </c>
      <c r="H2" s="1"/>
    </row>
    <row r="3" spans="1:8" ht="15.75" x14ac:dyDescent="0.25">
      <c r="H3" s="1"/>
    </row>
    <row r="4" spans="1:8" ht="15.75" x14ac:dyDescent="0.25">
      <c r="H4" s="1"/>
    </row>
    <row r="5" spans="1:8" s="1" customFormat="1" x14ac:dyDescent="0.25"/>
    <row r="6" spans="1:8" s="1" customFormat="1" ht="18.75" x14ac:dyDescent="0.3">
      <c r="A6" s="10" t="s">
        <v>12</v>
      </c>
    </row>
    <row r="7" spans="1:8" s="1" customFormat="1" ht="18.75" x14ac:dyDescent="0.3">
      <c r="A7" s="9"/>
    </row>
    <row r="8" spans="1:8" s="1" customFormat="1" ht="18.75" x14ac:dyDescent="0.3">
      <c r="A8" s="10" t="s">
        <v>13</v>
      </c>
      <c r="C8" s="11"/>
      <c r="D8" s="11"/>
      <c r="E8" s="11"/>
      <c r="F8" s="11"/>
      <c r="G8" s="11"/>
    </row>
    <row r="9" spans="1:8" s="1" customFormat="1" ht="18.75" x14ac:dyDescent="0.3">
      <c r="A9" s="10"/>
      <c r="C9" s="25"/>
      <c r="D9" s="25"/>
      <c r="E9" s="25"/>
      <c r="F9" s="25"/>
      <c r="G9" s="25"/>
    </row>
    <row r="10" spans="1:8" s="1" customFormat="1" x14ac:dyDescent="0.25">
      <c r="E10" s="1" t="s">
        <v>14</v>
      </c>
    </row>
    <row r="11" spans="1:8" s="1" customFormat="1" x14ac:dyDescent="0.25">
      <c r="A11" s="22" t="s">
        <v>19</v>
      </c>
      <c r="B11" s="22"/>
      <c r="C11" s="24" t="s">
        <v>9</v>
      </c>
      <c r="D11" s="24" t="s">
        <v>10</v>
      </c>
      <c r="E11" s="23" t="s">
        <v>16</v>
      </c>
      <c r="F11" s="23"/>
      <c r="G11" s="14"/>
    </row>
    <row r="12" spans="1:8" s="1" customFormat="1" x14ac:dyDescent="0.25">
      <c r="A12" s="1" t="s">
        <v>0</v>
      </c>
      <c r="B12" s="1" t="s">
        <v>1</v>
      </c>
      <c r="C12" s="2">
        <v>0</v>
      </c>
      <c r="D12" s="2">
        <v>40000</v>
      </c>
      <c r="E12" s="16">
        <v>80</v>
      </c>
      <c r="F12" s="1" t="s">
        <v>15</v>
      </c>
      <c r="H12" s="3"/>
    </row>
    <row r="13" spans="1:8" s="1" customFormat="1" x14ac:dyDescent="0.25">
      <c r="B13" s="1" t="s">
        <v>2</v>
      </c>
      <c r="C13" s="2">
        <v>40001</v>
      </c>
      <c r="D13" s="2">
        <v>50000</v>
      </c>
      <c r="E13" s="16">
        <v>70</v>
      </c>
      <c r="F13" s="1" t="s">
        <v>15</v>
      </c>
      <c r="H13" s="3"/>
    </row>
    <row r="14" spans="1:8" s="1" customFormat="1" x14ac:dyDescent="0.25">
      <c r="B14" s="1" t="s">
        <v>2</v>
      </c>
      <c r="C14" s="2">
        <v>50001</v>
      </c>
      <c r="D14" s="2">
        <v>60000</v>
      </c>
      <c r="E14" s="16">
        <v>60</v>
      </c>
      <c r="F14" s="1" t="s">
        <v>15</v>
      </c>
      <c r="H14" s="3"/>
    </row>
    <row r="15" spans="1:8" s="1" customFormat="1" x14ac:dyDescent="0.25">
      <c r="B15" s="1" t="s">
        <v>2</v>
      </c>
      <c r="C15" s="2">
        <v>60001</v>
      </c>
      <c r="D15" s="2">
        <v>70000</v>
      </c>
      <c r="E15" s="16">
        <v>40</v>
      </c>
      <c r="F15" s="1" t="s">
        <v>15</v>
      </c>
      <c r="H15" s="3"/>
    </row>
    <row r="16" spans="1:8" s="1" customFormat="1" x14ac:dyDescent="0.25">
      <c r="B16" s="1" t="s">
        <v>2</v>
      </c>
      <c r="C16" s="2">
        <v>70001</v>
      </c>
      <c r="D16" s="2">
        <v>80000</v>
      </c>
      <c r="E16" s="16">
        <v>20</v>
      </c>
      <c r="F16" s="1" t="s">
        <v>15</v>
      </c>
      <c r="H16" s="3"/>
    </row>
    <row r="17" spans="1:8" s="1" customFormat="1" x14ac:dyDescent="0.25">
      <c r="B17" s="1" t="s">
        <v>1</v>
      </c>
      <c r="C17" s="2">
        <v>80001</v>
      </c>
      <c r="D17" s="2"/>
      <c r="E17" s="16">
        <v>0</v>
      </c>
      <c r="F17" s="1" t="s">
        <v>15</v>
      </c>
      <c r="H17" s="3"/>
    </row>
    <row r="18" spans="1:8" s="1" customFormat="1" x14ac:dyDescent="0.25">
      <c r="E18" s="16"/>
      <c r="F18" s="16"/>
      <c r="G18" s="16"/>
      <c r="H18" s="3"/>
    </row>
    <row r="19" spans="1:8" s="1" customFormat="1" x14ac:dyDescent="0.25"/>
    <row r="20" spans="1:8" s="1" customFormat="1" ht="15.75" thickBot="1" x14ac:dyDescent="0.3"/>
    <row r="21" spans="1:8" s="1" customFormat="1" ht="15.75" thickBot="1" x14ac:dyDescent="0.3">
      <c r="A21" s="1" t="s">
        <v>18</v>
      </c>
      <c r="C21" s="12"/>
      <c r="D21" s="1" t="s">
        <v>17</v>
      </c>
      <c r="E21" s="18">
        <f>IF(AND(C21&gt;=C12,C21&lt;C13),E12,IF(AND(C21&gt;=C13,C21&lt;C14),E13,IF(AND(C21&gt;=C14,C21&lt;C15),E14,IF(AND(C21&gt;=C15,C21&lt;C16),E15,IF(AND(C21&gt;=C16,C21&lt;C17),E16,E17)))))</f>
        <v>80</v>
      </c>
      <c r="F21" s="17" t="s">
        <v>15</v>
      </c>
      <c r="G21" s="17"/>
    </row>
    <row r="22" spans="1:8" s="1" customFormat="1" x14ac:dyDescent="0.25">
      <c r="C22" s="2"/>
      <c r="H22" s="2"/>
    </row>
    <row r="23" spans="1:8" s="1" customFormat="1" x14ac:dyDescent="0.25">
      <c r="C23" s="2"/>
      <c r="H23" s="2"/>
    </row>
    <row r="24" spans="1:8" s="1" customFormat="1" x14ac:dyDescent="0.25">
      <c r="A24" s="1" t="s">
        <v>6</v>
      </c>
      <c r="C24" s="12"/>
      <c r="D24" s="1" t="s">
        <v>3</v>
      </c>
      <c r="E24" s="19">
        <f>E21</f>
        <v>80</v>
      </c>
      <c r="F24" s="1" t="s">
        <v>15</v>
      </c>
      <c r="H24" s="15">
        <f>ROUND(((C24*E24)/100)*20,)/20</f>
        <v>0</v>
      </c>
    </row>
    <row r="25" spans="1:8" s="1" customFormat="1" x14ac:dyDescent="0.25">
      <c r="A25" s="1" t="s">
        <v>5</v>
      </c>
      <c r="C25" s="12"/>
      <c r="D25" s="1" t="s">
        <v>3</v>
      </c>
      <c r="E25" s="19">
        <f>E21</f>
        <v>80</v>
      </c>
      <c r="F25" s="1" t="s">
        <v>15</v>
      </c>
      <c r="H25" s="15">
        <f t="shared" ref="H25:H26" si="0">ROUND(((C25*E25)/100)*20,)/20</f>
        <v>0</v>
      </c>
    </row>
    <row r="26" spans="1:8" s="1" customFormat="1" x14ac:dyDescent="0.25">
      <c r="A26" s="1" t="s">
        <v>4</v>
      </c>
      <c r="C26" s="12"/>
      <c r="D26" s="1" t="s">
        <v>3</v>
      </c>
      <c r="E26" s="19">
        <f>E21</f>
        <v>80</v>
      </c>
      <c r="F26" s="1" t="s">
        <v>15</v>
      </c>
      <c r="H26" s="15">
        <f t="shared" si="0"/>
        <v>0</v>
      </c>
    </row>
    <row r="27" spans="1:8" s="1" customFormat="1" x14ac:dyDescent="0.25">
      <c r="C27" s="2"/>
      <c r="H27" s="4"/>
    </row>
    <row r="28" spans="1:8" s="1" customFormat="1" ht="15.75" thickBot="1" x14ac:dyDescent="0.3">
      <c r="C28" s="2"/>
      <c r="H28" s="5">
        <f>SUM(H24:H27)</f>
        <v>0</v>
      </c>
    </row>
    <row r="29" spans="1:8" s="1" customFormat="1" ht="15.75" thickTop="1" x14ac:dyDescent="0.25">
      <c r="C29" s="2"/>
      <c r="H29" s="2"/>
    </row>
    <row r="30" spans="1:8" s="1" customFormat="1" x14ac:dyDescent="0.25">
      <c r="C30" s="2"/>
      <c r="H30" s="2"/>
    </row>
    <row r="31" spans="1:8" s="1" customFormat="1" x14ac:dyDescent="0.25">
      <c r="H31" s="2"/>
    </row>
    <row r="32" spans="1:8" s="1" customFormat="1" ht="15.75" thickBot="1" x14ac:dyDescent="0.3">
      <c r="A32" s="1" t="s">
        <v>20</v>
      </c>
      <c r="F32" s="20"/>
      <c r="H32" s="13">
        <f>H28</f>
        <v>0</v>
      </c>
    </row>
    <row r="33" spans="1:8" s="1" customFormat="1" x14ac:dyDescent="0.25">
      <c r="H33" s="21"/>
    </row>
    <row r="34" spans="1:8" s="1" customFormat="1" ht="15.75" thickBot="1" x14ac:dyDescent="0.3">
      <c r="A34" s="1" t="s">
        <v>21</v>
      </c>
      <c r="F34" s="20"/>
      <c r="H34" s="13">
        <f>H32*3</f>
        <v>0</v>
      </c>
    </row>
    <row r="35" spans="1:8" s="1" customFormat="1" x14ac:dyDescent="0.25">
      <c r="H35" s="2"/>
    </row>
    <row r="36" spans="1:8" s="1" customFormat="1" x14ac:dyDescent="0.25">
      <c r="H36" s="2"/>
    </row>
    <row r="37" spans="1:8" s="1" customFormat="1" x14ac:dyDescent="0.25"/>
    <row r="38" spans="1:8" s="1" customFormat="1" x14ac:dyDescent="0.25"/>
    <row r="39" spans="1:8" s="1" customFormat="1" x14ac:dyDescent="0.25"/>
    <row r="40" spans="1:8" s="1" customFormat="1" x14ac:dyDescent="0.25">
      <c r="A40" s="1" t="s">
        <v>7</v>
      </c>
      <c r="D40" s="1" t="str">
        <f ca="1">"5062 Oberhof, " &amp;TEXT(TODAY(),"T. MMMM JJJJ ")&amp;""</f>
        <v xml:space="preserve">5062 Oberhof, 13. Mai 2025 </v>
      </c>
    </row>
    <row r="41" spans="1:8" s="1" customFormat="1" x14ac:dyDescent="0.25"/>
    <row r="42" spans="1:8" s="1" customFormat="1" x14ac:dyDescent="0.25">
      <c r="A42" s="6"/>
      <c r="C42" s="1" t="s">
        <v>8</v>
      </c>
    </row>
    <row r="43" spans="1:8" s="1" customFormat="1" x14ac:dyDescent="0.25"/>
    <row r="44" spans="1:8" s="1" customFormat="1" x14ac:dyDescent="0.25">
      <c r="A44" s="7"/>
    </row>
    <row r="45" spans="1:8" s="1" customFormat="1" x14ac:dyDescent="0.25"/>
    <row r="46" spans="1:8" s="1" customFormat="1" x14ac:dyDescent="0.25"/>
    <row r="47" spans="1:8" s="1" customFormat="1" x14ac:dyDescent="0.25"/>
    <row r="48" spans="1: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</sheetData>
  <pageMargins left="0.70866141732283472" right="0.31496062992125984" top="0.78740157480314965" bottom="0.78740157480314965" header="0.31496062992125984" footer="0.31496062992125984"/>
  <pageSetup paperSize="9" orientation="portrait" r:id="rId1"/>
  <headerFooter>
    <oddFooter>&amp;R&amp;"Calibri,Standard"&amp;10&amp;F
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Oberhof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Bernet</dc:creator>
  <cp:lastModifiedBy>Schütz Martina</cp:lastModifiedBy>
  <cp:lastPrinted>2018-06-18T06:39:48Z</cp:lastPrinted>
  <dcterms:created xsi:type="dcterms:W3CDTF">2018-01-07T15:51:23Z</dcterms:created>
  <dcterms:modified xsi:type="dcterms:W3CDTF">2025-05-13T08:41:30Z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C-GUID">
    <vt:lpwstr>a460cac8-8c08-4725-a929-c4221233e227</vt:lpwstr>
  </property>
</Properties>
</file>